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7" r:id="rId1"/>
    <sheet name="2кв" sheetId="28" r:id="rId2"/>
  </sheets>
  <definedNames>
    <definedName name="_xlnm.Print_Area" localSheetId="0">'1кв'!$A$1:$E$45</definedName>
    <definedName name="_xlnm.Print_Area" localSheetId="1">'2кв'!$A$1:$E$46</definedName>
  </definedNames>
  <calcPr calcId="152511"/>
</workbook>
</file>

<file path=xl/calcChain.xml><?xml version="1.0" encoding="utf-8"?>
<calcChain xmlns="http://schemas.openxmlformats.org/spreadsheetml/2006/main">
  <c r="B41" i="28" l="1"/>
  <c r="E25" i="28"/>
  <c r="E24" i="28"/>
  <c r="E22" i="28" l="1"/>
  <c r="E21" i="28"/>
  <c r="E27" i="28" s="1"/>
  <c r="B45" i="28" s="1"/>
  <c r="B46" i="28" s="1"/>
  <c r="E26" i="27" l="1"/>
  <c r="E23" i="27" l="1"/>
  <c r="E22" i="27" l="1"/>
  <c r="E21" i="27"/>
  <c r="B44" i="27" l="1"/>
  <c r="B45" i="27" l="1"/>
</calcChain>
</file>

<file path=xl/sharedStrings.xml><?xml version="1.0" encoding="utf-8"?>
<sst xmlns="http://schemas.openxmlformats.org/spreadsheetml/2006/main" count="117" uniqueCount="64">
  <si>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</si>
  <si>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</si>
  <si>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</si>
  <si>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</si>
  <si>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</si>
  <si>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</si>
  <si>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</si>
  <si>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</si>
  <si>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</si>
  <si>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</si>
  <si>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</si>
  <si>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</si>
  <si>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</si>
  <si>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</si>
  <si>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</si>
  <si>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</si>
  <si>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</si>
  <si>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</si>
  <si>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</si>
  <si>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</si>
  <si>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</si>
  <si>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</si>
  <si>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</si>
  <si>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</si>
  <si>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</si>
  <si>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</si>
  <si>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</si>
  <si>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</si>
  <si>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</si>
  <si>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</si>
  <si>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</si>
  <si>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</si>
  <si>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</si>
  <si>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</si>
  <si>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Зорецкого Дмитрия Ивановича</t>
    </r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</si>
  <si>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№2 от 31.07.2017г.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</si>
  <si>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</si>
  <si>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</si>
  <si>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</si>
  <si>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Заказчик - Собственники МКД, в лице председателя совета МКД Зорецкого Д.И.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</si>
  <si>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</si>
  <si>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</si>
  <si>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</si>
  <si>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</si>
  <si>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</si>
  <si>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</si>
  <si>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 Бовкун А.А.</t>
  </si>
  <si>
    <t>Предъявлено 76685,52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</si>
  <si>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</si>
  <si>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</si>
  <si>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</si>
  <si>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</si>
  <si>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шесть тысяч семьдесят два рубля 14 копеек.</t>
  </si>
  <si>
    <t>за 2 квартал 2024 года</t>
  </si>
  <si>
    <t>30.06.2024 г.</t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</si>
  <si>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№7 от 20.06.2024г.</t>
    </r>
  </si>
  <si>
    <t>Заказчик - Собственники МКД, в лице председателя совета МКД Поздняковой О.С.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</si>
  <si>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Поздняковой Ольги Сергеевны</t>
    </r>
  </si>
  <si>
    <t>2 квартал</t>
  </si>
  <si>
    <t>Засыпка ямы и кладка брусчатки (кв.6)</t>
  </si>
  <si>
    <t>Ремонт бортика песочницы, частичное подкрашивание стоек на песочнице (кв.13)</t>
  </si>
  <si>
    <t>июнь</t>
  </si>
  <si>
    <t>ч/ч</t>
  </si>
  <si>
    <t xml:space="preserve">           2. Всего за период с "01" 04 2024 г. по "30" 06 2024 г. выполнено работ (оказано услуг) на общую сумму шестьдесят восемь тысяч пятьсот шестьдесят пять рублей 92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</si>
</sst>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4" zoomScaleSheetLayoutView="100" workbookViewId="0">
      <selection activeCell="G40" sqref="G4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8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48</v>
      </c>
      <c r="B3" s="41"/>
      <c r="C3" s="41"/>
      <c r="D3" s="41"/>
      <c r="E3" s="41"/>
    </row>
    <row r="4" spans="1:5" s="1" customFormat="1" ht="15.75" x14ac:dyDescent="0.25">
      <c r="A4" s="19" t="s">
        <v>13</v>
      </c>
      <c r="B4" s="20"/>
      <c r="C4" s="20"/>
      <c r="D4" s="23"/>
      <c r="E4" s="22" t="s">
        <v>49</v>
      </c>
    </row>
    <row r="5" spans="1:5" ht="35.25" customHeight="1" x14ac:dyDescent="0.25">
      <c r="A5" s="30" t="s">
        <v>0</v>
      </c>
      <c r="B5" s="30"/>
      <c r="C5" s="30"/>
      <c r="D5" s="30"/>
      <c r="E5" s="30"/>
    </row>
    <row r="6" spans="1:5" ht="13.9" customHeight="1" x14ac:dyDescent="0.25">
      <c r="A6" s="42" t="s">
        <v>30</v>
      </c>
      <c r="B6" s="42"/>
      <c r="C6" s="42"/>
      <c r="D6" s="42"/>
      <c r="E6" s="42"/>
    </row>
    <row r="7" spans="1:5" ht="15.75" customHeight="1" x14ac:dyDescent="0.25">
      <c r="A7" s="34" t="s">
        <v>1</v>
      </c>
      <c r="B7" s="34"/>
      <c r="C7" s="34"/>
      <c r="D7" s="34"/>
      <c r="E7" s="34"/>
    </row>
    <row r="8" spans="1:5" ht="13.9" customHeight="1" x14ac:dyDescent="0.25">
      <c r="A8" s="30" t="s">
        <v>34</v>
      </c>
      <c r="B8" s="30"/>
      <c r="C8" s="30"/>
      <c r="D8" s="30"/>
      <c r="E8" s="30"/>
    </row>
    <row r="9" spans="1:5" ht="26.25" customHeight="1" x14ac:dyDescent="0.25">
      <c r="A9" s="43" t="s">
        <v>14</v>
      </c>
      <c r="B9" s="44"/>
      <c r="C9" s="44"/>
      <c r="D9" s="44"/>
      <c r="E9" s="44"/>
    </row>
    <row r="10" spans="1:5" ht="30.75" customHeight="1" x14ac:dyDescent="0.25">
      <c r="A10" s="30" t="s">
        <v>35</v>
      </c>
      <c r="B10" s="30"/>
      <c r="C10" s="30"/>
      <c r="D10" s="30"/>
      <c r="E10" s="30"/>
    </row>
    <row r="11" spans="1:5" ht="14.25" customHeight="1" x14ac:dyDescent="0.25">
      <c r="A11" s="34" t="s">
        <v>15</v>
      </c>
      <c r="B11" s="35"/>
      <c r="C11" s="35"/>
      <c r="D11" s="35"/>
      <c r="E11" s="35"/>
    </row>
    <row r="12" spans="1:5" ht="13.9" customHeight="1" x14ac:dyDescent="0.25">
      <c r="A12" s="30" t="s">
        <v>22</v>
      </c>
      <c r="B12" s="30"/>
      <c r="C12" s="30"/>
      <c r="D12" s="30"/>
      <c r="E12" s="30"/>
    </row>
    <row r="13" spans="1:5" ht="21" customHeight="1" x14ac:dyDescent="0.25">
      <c r="A13" s="34" t="s">
        <v>2</v>
      </c>
      <c r="B13" s="35"/>
      <c r="C13" s="35"/>
      <c r="D13" s="35"/>
      <c r="E13" s="35"/>
    </row>
    <row r="14" spans="1:5" ht="14.25" customHeight="1" x14ac:dyDescent="0.25">
      <c r="A14" s="30" t="s">
        <v>44</v>
      </c>
      <c r="B14" s="30"/>
      <c r="C14" s="30"/>
      <c r="D14" s="30"/>
      <c r="E14" s="30"/>
    </row>
    <row r="15" spans="1:5" ht="13.9" customHeight="1" x14ac:dyDescent="0.25">
      <c r="A15" s="34" t="s">
        <v>16</v>
      </c>
      <c r="B15" s="35"/>
      <c r="C15" s="35"/>
      <c r="D15" s="35"/>
      <c r="E15" s="35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15" customHeight="1" x14ac:dyDescent="0.25">
      <c r="A17" s="30" t="s">
        <v>36</v>
      </c>
      <c r="B17" s="30"/>
      <c r="C17" s="30"/>
      <c r="D17" s="30"/>
      <c r="E17" s="30"/>
    </row>
    <row r="18" spans="1:7" ht="36.75" customHeight="1" x14ac:dyDescent="0.25">
      <c r="A18" s="36" t="s">
        <v>37</v>
      </c>
      <c r="B18" s="36"/>
      <c r="C18" s="36"/>
      <c r="D18" s="36"/>
      <c r="E18" s="36"/>
    </row>
    <row r="19" spans="1:7" x14ac:dyDescent="0.25">
      <c r="A19" s="36"/>
      <c r="B19" s="36"/>
      <c r="C19" s="36"/>
      <c r="D19" s="36"/>
      <c r="E19" s="36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45</v>
      </c>
      <c r="C23" s="3" t="s">
        <v>25</v>
      </c>
      <c r="D23" s="3"/>
      <c r="E23" s="6">
        <f>1299+300</f>
        <v>1599</v>
      </c>
    </row>
    <row r="24" spans="1:7" s="29" customFormat="1" ht="60" x14ac:dyDescent="0.25">
      <c r="A24" s="25" t="s">
        <v>50</v>
      </c>
      <c r="B24" s="26" t="s">
        <v>51</v>
      </c>
      <c r="C24" s="27" t="s">
        <v>25</v>
      </c>
      <c r="D24" s="27"/>
      <c r="E24" s="28">
        <v>1004.5</v>
      </c>
    </row>
    <row r="25" spans="1:7" x14ac:dyDescent="0.25">
      <c r="A25" s="5"/>
      <c r="B25" s="7"/>
      <c r="C25" s="3"/>
      <c r="D25" s="3"/>
      <c r="E25" s="6"/>
    </row>
    <row r="26" spans="1:7" s="11" customFormat="1" ht="15.75" x14ac:dyDescent="0.25">
      <c r="A26" s="17" t="s">
        <v>38</v>
      </c>
      <c r="B26" s="8"/>
      <c r="C26" s="9"/>
      <c r="D26" s="9"/>
      <c r="E26" s="10">
        <f>SUM(E21:E25)</f>
        <v>66072.135999999999</v>
      </c>
    </row>
    <row r="27" spans="1:7" ht="30.75" customHeight="1" x14ac:dyDescent="0.25">
      <c r="A27" s="37" t="s">
        <v>52</v>
      </c>
      <c r="B27" s="37"/>
      <c r="C27" s="37"/>
      <c r="D27" s="37"/>
      <c r="E27" s="37"/>
    </row>
    <row r="28" spans="1:7" ht="30.75" customHeight="1" x14ac:dyDescent="0.25">
      <c r="A28" s="30" t="s">
        <v>21</v>
      </c>
      <c r="B28" s="30"/>
      <c r="C28" s="30"/>
      <c r="D28" s="30"/>
      <c r="E28" s="30"/>
    </row>
    <row r="29" spans="1:7" x14ac:dyDescent="0.25">
      <c r="A29" s="30" t="s">
        <v>20</v>
      </c>
      <c r="B29" s="30"/>
      <c r="C29" s="30"/>
      <c r="D29" s="30"/>
      <c r="E29" s="30"/>
    </row>
    <row r="30" spans="1:7" ht="32.25" customHeight="1" x14ac:dyDescent="0.25">
      <c r="A30" s="30" t="s">
        <v>26</v>
      </c>
      <c r="B30" s="30"/>
      <c r="C30" s="30"/>
      <c r="D30" s="30"/>
      <c r="E30" s="30"/>
    </row>
    <row r="31" spans="1:7" x14ac:dyDescent="0.25">
      <c r="A31" s="33" t="s">
        <v>5</v>
      </c>
      <c r="B31" s="33"/>
      <c r="C31" s="33"/>
      <c r="D31" s="33"/>
      <c r="E31" s="33"/>
    </row>
    <row r="32" spans="1:7" x14ac:dyDescent="0.25">
      <c r="A32" s="30" t="s">
        <v>18</v>
      </c>
      <c r="B32" s="30"/>
      <c r="C32" s="30"/>
      <c r="D32" s="30"/>
      <c r="E32" s="30"/>
    </row>
    <row r="33" spans="1:5" x14ac:dyDescent="0.25">
      <c r="A33" s="31" t="s">
        <v>46</v>
      </c>
      <c r="B33" s="31"/>
      <c r="C33" s="31"/>
      <c r="D33" s="31"/>
      <c r="E33" s="31"/>
    </row>
    <row r="34" spans="1:5" x14ac:dyDescent="0.25">
      <c r="B34" s="32" t="s">
        <v>19</v>
      </c>
      <c r="C34" s="32"/>
      <c r="D34" s="32"/>
      <c r="E34" s="4" t="s">
        <v>6</v>
      </c>
    </row>
    <row r="35" spans="1:5" x14ac:dyDescent="0.25">
      <c r="A35" s="21"/>
      <c r="B35" s="21"/>
      <c r="C35" s="21"/>
      <c r="D35" s="21"/>
      <c r="E35" s="21"/>
    </row>
    <row r="36" spans="1:5" x14ac:dyDescent="0.25">
      <c r="A36" s="31" t="s">
        <v>39</v>
      </c>
      <c r="B36" s="31"/>
      <c r="C36" s="31"/>
      <c r="D36" s="31"/>
      <c r="E36" s="31"/>
    </row>
    <row r="37" spans="1:5" x14ac:dyDescent="0.25">
      <c r="B37" s="32" t="s">
        <v>19</v>
      </c>
      <c r="C37" s="32"/>
      <c r="D37" s="32"/>
      <c r="E37" s="4" t="s">
        <v>6</v>
      </c>
    </row>
    <row r="38" spans="1:5" x14ac:dyDescent="0.25">
      <c r="A38" s="16" t="s">
        <v>31</v>
      </c>
    </row>
    <row r="39" spans="1:5" x14ac:dyDescent="0.25">
      <c r="A39" s="11" t="s">
        <v>27</v>
      </c>
    </row>
    <row r="40" spans="1:5" x14ac:dyDescent="0.25">
      <c r="A40" s="2" t="s">
        <v>40</v>
      </c>
      <c r="B40" s="12">
        <v>144289.19</v>
      </c>
    </row>
    <row r="41" spans="1:5" ht="15.75" x14ac:dyDescent="0.25">
      <c r="A41" s="13" t="s">
        <v>47</v>
      </c>
      <c r="B41" s="14"/>
    </row>
    <row r="42" spans="1:5" x14ac:dyDescent="0.25">
      <c r="A42" s="2" t="s">
        <v>28</v>
      </c>
      <c r="B42" s="14">
        <v>74274.820000000007</v>
      </c>
    </row>
    <row r="43" spans="1:5" x14ac:dyDescent="0.25">
      <c r="B43" s="14"/>
    </row>
    <row r="44" spans="1:5" x14ac:dyDescent="0.25">
      <c r="A44" s="2" t="s">
        <v>33</v>
      </c>
      <c r="B44" s="14">
        <f>E26</f>
        <v>66072.135999999999</v>
      </c>
    </row>
    <row r="45" spans="1:5" x14ac:dyDescent="0.25">
      <c r="A45" s="15" t="s">
        <v>29</v>
      </c>
      <c r="B45" s="12">
        <f>B40+B42-B44</f>
        <v>152491.87400000001</v>
      </c>
      <c r="D45" s="2" t="s">
        <v>32</v>
      </c>
    </row>
    <row r="48" spans="1:5" x14ac:dyDescent="0.25">
      <c r="B48" s="2">
        <v>144289.19</v>
      </c>
    </row>
  </sheetData>
  <mergeCells count="28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31:E31"/>
    <mergeCell ref="A13:E1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2:E32"/>
    <mergeCell ref="A33:E33"/>
    <mergeCell ref="B34:D34"/>
    <mergeCell ref="A36:E36"/>
    <mergeCell ref="B37:D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topLeftCell="A31" zoomScaleSheetLayoutView="100" workbookViewId="0">
      <selection activeCell="B44" sqref="B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38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53</v>
      </c>
      <c r="B3" s="41"/>
      <c r="C3" s="41"/>
      <c r="D3" s="41"/>
      <c r="E3" s="41"/>
    </row>
    <row r="4" spans="1:5" s="1" customFormat="1" ht="15.75" x14ac:dyDescent="0.25">
      <c r="A4" s="19" t="s">
        <v>13</v>
      </c>
      <c r="B4" s="20"/>
      <c r="C4" s="20"/>
      <c r="D4" s="23"/>
      <c r="E4" s="22" t="s">
        <v>54</v>
      </c>
    </row>
    <row r="5" spans="1:5" ht="35.25" customHeight="1" x14ac:dyDescent="0.25">
      <c r="A5" s="30" t="s">
        <v>0</v>
      </c>
      <c r="B5" s="30"/>
      <c r="C5" s="30"/>
      <c r="D5" s="30"/>
      <c r="E5" s="30"/>
    </row>
    <row r="6" spans="1:5" ht="13.9" customHeight="1" x14ac:dyDescent="0.25">
      <c r="A6" s="42" t="s">
        <v>30</v>
      </c>
      <c r="B6" s="42"/>
      <c r="C6" s="42"/>
      <c r="D6" s="42"/>
      <c r="E6" s="42"/>
    </row>
    <row r="7" spans="1:5" ht="15.75" customHeight="1" x14ac:dyDescent="0.25">
      <c r="A7" s="34" t="s">
        <v>1</v>
      </c>
      <c r="B7" s="34"/>
      <c r="C7" s="34"/>
      <c r="D7" s="34"/>
      <c r="E7" s="34"/>
    </row>
    <row r="8" spans="1:5" ht="13.9" customHeight="1" x14ac:dyDescent="0.25">
      <c r="A8" s="30" t="s">
        <v>57</v>
      </c>
      <c r="B8" s="30"/>
      <c r="C8" s="30"/>
      <c r="D8" s="30"/>
      <c r="E8" s="30"/>
    </row>
    <row r="9" spans="1:5" ht="26.25" customHeight="1" x14ac:dyDescent="0.25">
      <c r="A9" s="43" t="s">
        <v>14</v>
      </c>
      <c r="B9" s="44"/>
      <c r="C9" s="44"/>
      <c r="D9" s="44"/>
      <c r="E9" s="44"/>
    </row>
    <row r="10" spans="1:5" ht="30.75" customHeight="1" x14ac:dyDescent="0.25">
      <c r="A10" s="30" t="s">
        <v>55</v>
      </c>
      <c r="B10" s="30"/>
      <c r="C10" s="30"/>
      <c r="D10" s="30"/>
      <c r="E10" s="30"/>
    </row>
    <row r="11" spans="1:5" ht="14.25" customHeight="1" x14ac:dyDescent="0.25">
      <c r="A11" s="34" t="s">
        <v>15</v>
      </c>
      <c r="B11" s="35"/>
      <c r="C11" s="35"/>
      <c r="D11" s="35"/>
      <c r="E11" s="35"/>
    </row>
    <row r="12" spans="1:5" ht="13.9" customHeight="1" x14ac:dyDescent="0.25">
      <c r="A12" s="30" t="s">
        <v>22</v>
      </c>
      <c r="B12" s="30"/>
      <c r="C12" s="30"/>
      <c r="D12" s="30"/>
      <c r="E12" s="30"/>
    </row>
    <row r="13" spans="1:5" x14ac:dyDescent="0.25">
      <c r="A13" s="34" t="s">
        <v>2</v>
      </c>
      <c r="B13" s="35"/>
      <c r="C13" s="35"/>
      <c r="D13" s="35"/>
      <c r="E13" s="35"/>
    </row>
    <row r="14" spans="1:5" ht="14.25" customHeight="1" x14ac:dyDescent="0.25">
      <c r="A14" s="30" t="s">
        <v>44</v>
      </c>
      <c r="B14" s="30"/>
      <c r="C14" s="30"/>
      <c r="D14" s="30"/>
      <c r="E14" s="30"/>
    </row>
    <row r="15" spans="1:5" ht="13.9" customHeight="1" x14ac:dyDescent="0.25">
      <c r="A15" s="34" t="s">
        <v>16</v>
      </c>
      <c r="B15" s="35"/>
      <c r="C15" s="35"/>
      <c r="D15" s="35"/>
      <c r="E15" s="35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15" customHeight="1" x14ac:dyDescent="0.25">
      <c r="A17" s="30" t="s">
        <v>36</v>
      </c>
      <c r="B17" s="30"/>
      <c r="C17" s="30"/>
      <c r="D17" s="30"/>
      <c r="E17" s="30"/>
    </row>
    <row r="18" spans="1:7" ht="36.75" customHeight="1" x14ac:dyDescent="0.25">
      <c r="A18" s="36" t="s">
        <v>37</v>
      </c>
      <c r="B18" s="36"/>
      <c r="C18" s="36"/>
      <c r="D18" s="36"/>
      <c r="E18" s="36"/>
    </row>
    <row r="19" spans="1:7" x14ac:dyDescent="0.25">
      <c r="A19" s="36"/>
      <c r="B19" s="36"/>
      <c r="C19" s="36"/>
      <c r="D19" s="36"/>
      <c r="E19" s="36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58</v>
      </c>
      <c r="C23" s="3" t="s">
        <v>25</v>
      </c>
      <c r="D23" s="3"/>
      <c r="E23" s="6">
        <v>1456.3</v>
      </c>
    </row>
    <row r="24" spans="1:7" s="29" customFormat="1" ht="30" x14ac:dyDescent="0.25">
      <c r="A24" s="25" t="s">
        <v>59</v>
      </c>
      <c r="B24" s="26" t="s">
        <v>61</v>
      </c>
      <c r="C24" s="27" t="s">
        <v>62</v>
      </c>
      <c r="D24" s="27">
        <v>9</v>
      </c>
      <c r="E24" s="28">
        <f>D24*260.07</f>
        <v>2340.63</v>
      </c>
    </row>
    <row r="25" spans="1:7" s="29" customFormat="1" ht="45" x14ac:dyDescent="0.25">
      <c r="A25" s="25" t="s">
        <v>60</v>
      </c>
      <c r="B25" s="26" t="s">
        <v>61</v>
      </c>
      <c r="C25" s="27" t="s">
        <v>62</v>
      </c>
      <c r="D25" s="27">
        <v>5</v>
      </c>
      <c r="E25" s="28">
        <f>D25*260.07</f>
        <v>1300.3499999999999</v>
      </c>
    </row>
    <row r="26" spans="1:7" x14ac:dyDescent="0.25">
      <c r="A26" s="5"/>
      <c r="B26" s="7"/>
      <c r="C26" s="3"/>
      <c r="D26" s="3"/>
      <c r="E26" s="6"/>
    </row>
    <row r="27" spans="1:7" s="11" customFormat="1" ht="15.75" x14ac:dyDescent="0.25">
      <c r="A27" s="17" t="s">
        <v>38</v>
      </c>
      <c r="B27" s="8"/>
      <c r="C27" s="9"/>
      <c r="D27" s="9"/>
      <c r="E27" s="10">
        <f>SUM(E21:E26)</f>
        <v>68565.916000000012</v>
      </c>
    </row>
    <row r="28" spans="1:7" ht="30.75" customHeight="1" x14ac:dyDescent="0.25">
      <c r="A28" s="37" t="s">
        <v>63</v>
      </c>
      <c r="B28" s="37"/>
      <c r="C28" s="37"/>
      <c r="D28" s="37"/>
      <c r="E28" s="37"/>
    </row>
    <row r="29" spans="1:7" ht="30.75" customHeight="1" x14ac:dyDescent="0.25">
      <c r="A29" s="30" t="s">
        <v>21</v>
      </c>
      <c r="B29" s="30"/>
      <c r="C29" s="30"/>
      <c r="D29" s="30"/>
      <c r="E29" s="30"/>
    </row>
    <row r="30" spans="1:7" x14ac:dyDescent="0.25">
      <c r="A30" s="30" t="s">
        <v>20</v>
      </c>
      <c r="B30" s="30"/>
      <c r="C30" s="30"/>
      <c r="D30" s="30"/>
      <c r="E30" s="30"/>
    </row>
    <row r="31" spans="1:7" ht="32.25" customHeight="1" x14ac:dyDescent="0.25">
      <c r="A31" s="30" t="s">
        <v>26</v>
      </c>
      <c r="B31" s="30"/>
      <c r="C31" s="30"/>
      <c r="D31" s="30"/>
      <c r="E31" s="30"/>
    </row>
    <row r="32" spans="1:7" x14ac:dyDescent="0.25">
      <c r="A32" s="33" t="s">
        <v>5</v>
      </c>
      <c r="B32" s="33"/>
      <c r="C32" s="33"/>
      <c r="D32" s="33"/>
      <c r="E32" s="33"/>
    </row>
    <row r="33" spans="1:5" x14ac:dyDescent="0.25">
      <c r="A33" s="30" t="s">
        <v>18</v>
      </c>
      <c r="B33" s="30"/>
      <c r="C33" s="30"/>
      <c r="D33" s="30"/>
      <c r="E33" s="30"/>
    </row>
    <row r="34" spans="1:5" x14ac:dyDescent="0.25">
      <c r="A34" s="31" t="s">
        <v>46</v>
      </c>
      <c r="B34" s="31"/>
      <c r="C34" s="31"/>
      <c r="D34" s="31"/>
      <c r="E34" s="31"/>
    </row>
    <row r="35" spans="1:5" x14ac:dyDescent="0.25">
      <c r="B35" s="32" t="s">
        <v>19</v>
      </c>
      <c r="C35" s="32"/>
      <c r="D35" s="32"/>
      <c r="E35" s="4" t="s">
        <v>6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31" t="s">
        <v>56</v>
      </c>
      <c r="B37" s="31"/>
      <c r="C37" s="31"/>
      <c r="D37" s="31"/>
      <c r="E37" s="31"/>
    </row>
    <row r="38" spans="1:5" x14ac:dyDescent="0.25">
      <c r="B38" s="32" t="s">
        <v>19</v>
      </c>
      <c r="C38" s="32"/>
      <c r="D38" s="32"/>
      <c r="E38" s="4" t="s">
        <v>6</v>
      </c>
    </row>
    <row r="39" spans="1:5" x14ac:dyDescent="0.25">
      <c r="A39" s="16" t="s">
        <v>31</v>
      </c>
    </row>
    <row r="40" spans="1:5" x14ac:dyDescent="0.25">
      <c r="A40" s="11" t="s">
        <v>27</v>
      </c>
    </row>
    <row r="41" spans="1:5" x14ac:dyDescent="0.25">
      <c r="A41" s="2" t="s">
        <v>40</v>
      </c>
      <c r="B41" s="12">
        <f>'1кв'!B45</f>
        <v>152491.87400000001</v>
      </c>
    </row>
    <row r="42" spans="1:5" ht="15.75" x14ac:dyDescent="0.25">
      <c r="A42" s="13" t="s">
        <v>47</v>
      </c>
      <c r="B42" s="14"/>
    </row>
    <row r="43" spans="1:5" x14ac:dyDescent="0.25">
      <c r="A43" s="2" t="s">
        <v>28</v>
      </c>
      <c r="B43" s="14">
        <v>76685.52</v>
      </c>
    </row>
    <row r="44" spans="1:5" x14ac:dyDescent="0.25">
      <c r="B44" s="14"/>
    </row>
    <row r="45" spans="1:5" x14ac:dyDescent="0.25">
      <c r="A45" s="2" t="s">
        <v>33</v>
      </c>
      <c r="B45" s="14">
        <f>E27</f>
        <v>68565.916000000012</v>
      </c>
    </row>
    <row r="46" spans="1:5" x14ac:dyDescent="0.25">
      <c r="A46" s="15" t="s">
        <v>29</v>
      </c>
      <c r="B46" s="12">
        <f>B41+B43-B45</f>
        <v>160611.478</v>
      </c>
      <c r="D46" s="2" t="s">
        <v>32</v>
      </c>
    </row>
  </sheetData>
  <mergeCells count="28">
    <mergeCell ref="A34:E34"/>
    <mergeCell ref="B35:D35"/>
    <mergeCell ref="A37:E37"/>
    <mergeCell ref="B38:D38"/>
    <mergeCell ref="A28:E28"/>
    <mergeCell ref="A29:E29"/>
    <mergeCell ref="A30:E30"/>
    <mergeCell ref="A31:E31"/>
    <mergeCell ref="A32:E32"/>
    <mergeCell ref="A33:E3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2024-08-09T13:07:24Z</dcterms:modified>
</cp:coreProperties>
</file>